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240" windowWidth="14535" windowHeight="12885" activeTab="4"/>
  </bookViews>
  <sheets>
    <sheet name="раздел 1" sheetId="1" r:id="rId1"/>
    <sheet name="раздел 2" sheetId="7" r:id="rId2"/>
    <sheet name="раздел 3" sheetId="2" r:id="rId3"/>
    <sheet name="раздел 4" sheetId="3" r:id="rId4"/>
    <sheet name="раздел 5" sheetId="6" r:id="rId5"/>
  </sheets>
  <calcPr calcId="144525"/>
</workbook>
</file>

<file path=xl/calcChain.xml><?xml version="1.0" encoding="utf-8"?>
<calcChain xmlns="http://schemas.openxmlformats.org/spreadsheetml/2006/main">
  <c r="G13" i="2" l="1"/>
  <c r="G12" i="2"/>
  <c r="G11" i="2"/>
  <c r="G9" i="2"/>
  <c r="G8" i="2"/>
  <c r="G7" i="2"/>
  <c r="D10" i="1" l="1"/>
  <c r="G4" i="2"/>
  <c r="D6" i="1"/>
  <c r="G15" i="2"/>
  <c r="G14" i="2"/>
  <c r="G6" i="2"/>
  <c r="G5" i="2"/>
  <c r="G19" i="2" l="1"/>
  <c r="F6" i="6"/>
  <c r="H9" i="7"/>
  <c r="H8" i="7"/>
  <c r="H7" i="7"/>
  <c r="H5" i="7"/>
  <c r="E5" i="7"/>
  <c r="D19" i="1"/>
  <c r="D17" i="1"/>
  <c r="D15" i="1"/>
  <c r="D13" i="1"/>
  <c r="D8" i="1"/>
  <c r="D7" i="1"/>
  <c r="C19" i="2" l="1"/>
  <c r="D19" i="2"/>
  <c r="I16" i="2" l="1"/>
  <c r="F19" i="2"/>
  <c r="E19" i="2"/>
</calcChain>
</file>

<file path=xl/sharedStrings.xml><?xml version="1.0" encoding="utf-8"?>
<sst xmlns="http://schemas.openxmlformats.org/spreadsheetml/2006/main" count="99" uniqueCount="91">
  <si>
    <t>Содержание показателя</t>
  </si>
  <si>
    <t>Значение показателя</t>
  </si>
  <si>
    <t>Количество случаев оказания гражданам бесплатной юридической помощи</t>
  </si>
  <si>
    <t>Количество граждан, которым оказана бесплатная юридическая помощь</t>
  </si>
  <si>
    <t>Количество устных консультаций по правовым вопросам</t>
  </si>
  <si>
    <t>Количество письменных консультаций по правовым вопросам</t>
  </si>
  <si>
    <t xml:space="preserve">Количество составленных заявлений, жалоб, ходатайств и других документов правового характера </t>
  </si>
  <si>
    <t>Количество граждан, которым составлены заявления, жалобы, ходатайства и другие документы правового характера</t>
  </si>
  <si>
    <t>Количество случаев отказа в оказании гражданам бесплатной юридической помощи</t>
  </si>
  <si>
    <t>№ п/п</t>
  </si>
  <si>
    <t>Категория граждан</t>
  </si>
  <si>
    <t>Количество заявлений, жалоб, ходатайств и других документов правового характера</t>
  </si>
  <si>
    <t>Всего</t>
  </si>
  <si>
    <t>Граждане, среднедушевой доход семей которых ниже величины прожиточного минимума, установленного в Свердловской области в соответствии с законодательством Российской Федерации, либо одиноко проживающие граждане, доходы которых ниже величины прожиточного минимума (малоимущие граждане)</t>
  </si>
  <si>
    <t>Инвалиды I и II группы</t>
  </si>
  <si>
    <t xml:space="preserve">Граждане, которым право на получение бесплатной юридической помощи в рамках государственной системы бесплатной юридической помощи предоставлено в соответствии с иными федеральными законами </t>
  </si>
  <si>
    <t>Количество случаев представления интересов граждан в государствен-ных и муниципаль-ных органах, организациях</t>
  </si>
  <si>
    <t>Вид бесплатной юридической помощи</t>
  </si>
  <si>
    <t>Количество должностных лиц, осуществлявших оказание бесплатной юридической помощи</t>
  </si>
  <si>
    <t>Правовое консультирование</t>
  </si>
  <si>
    <t>Составление заявлений, жалоб, ходатайств и других документов правового характера</t>
  </si>
  <si>
    <t>Представление интересов граждан в государственных и муниципальных органах, организациях</t>
  </si>
  <si>
    <t>Всего должностных лиц, осуществлявших оказание бесплатной юридической помощи:</t>
  </si>
  <si>
    <t xml:space="preserve">Лица, желающие принять на воспитание в свою семью ребенка, оставшегося без попечения родителей, если они обращаются за оказанием бесплатной юридической помощи по вопросам, связанным с устройством ребенка на воспитание в семью </t>
  </si>
  <si>
    <t>Усыновители, если они обращаются за оказанием бесплатной юридической помощи по вопросам, связанным с обеспечением и защитой прав и законных интересов усыновленных детей</t>
  </si>
  <si>
    <t>Осуществление правового информирования и правового просвещения</t>
  </si>
  <si>
    <t>В средствах массовой информации</t>
  </si>
  <si>
    <t>№   строки</t>
  </si>
  <si>
    <t>Ветераны Великой Отечественной войны, Герои Российской Федерации, Герои Советского Союза, Герои Социалистического Труда, Герои Труда Российской Федерации</t>
  </si>
  <si>
    <t>Дети-инвалиды, дети-сироты, дети, оставшиеся без попечения родителей, лица из числа детей-сирот и детей, оставшихся без попечения родителей, а также их законные представители и представители, если они обращаются за оказанием бесплатной юридической помощи по вопросам, связанным с обеспечением и защитой прав и законных интересов таких детей</t>
  </si>
  <si>
    <t>Граждане, имеющие право на бесплатную юридическую помощь в соответствии с Федеральным законом о социальном обслуживании граждан пожилого возраста и инвалидов</t>
  </si>
  <si>
    <t xml:space="preserve">Несовершеннолетние, содержащиеся в учреждениях системы профилактики безнадзорности и правонарушений несовершеннолетних, и несовершеннолетние, отбывающие наказание в местах лишения свободы, а также их законные представители и представители, если они обращаются за оказанием бесплатной юридической помощи по вопросам, связанным с обеспечением и защитой прав и законных интересов таких несовершеннолетних (за исключением вопросов, связанных с оказанием юридической помощи в уголовном судопроизводстве)
</t>
  </si>
  <si>
    <t>Граждане, имеющие право на бесплатную юридическую помощь в соответствии с Законом Российской Федерации о психиатрической помощи и гарантиях прав граждан при ее оказании</t>
  </si>
  <si>
    <t xml:space="preserve">Граждане, признанные судом недееспособными, а также их законные представителии, если они обращаются за оказанием бесплатной юридической помощи по вопросам, связанным с обеспечением и защитой прав и законных интересов таких граждан
</t>
  </si>
  <si>
    <t>Раздел 1. Сведения о количестве граждан, которым оказана бесплатная юридическая помощь, и видах оказанной гражданам бесплатной юридической помощи.</t>
  </si>
  <si>
    <t>общие показатели</t>
  </si>
  <si>
    <t>Общее количество граждан, обратившихся за получением бесплатной юридической помощи</t>
  </si>
  <si>
    <t>Количество граждан, обратившихся за получением бесплатной юридической помощи, которым отказано в оказании бесплатной юридической помощи</t>
  </si>
  <si>
    <t>Виды бесплатной юридической помощи</t>
  </si>
  <si>
    <t>Количество граждан, которым даны устные консультации по правовым вопросам</t>
  </si>
  <si>
    <t>Количество граждан, которым даны письменные консультации по правовым вопросам</t>
  </si>
  <si>
    <t>Количество граждан, интересы которых представлялись в государственных и муниципальных органах, организациях</t>
  </si>
  <si>
    <t>Количество случаев представления интересов граждан в государственных и муниципальных органах, организациях</t>
  </si>
  <si>
    <t>сумма равна сумме строк 3 и 5</t>
  </si>
  <si>
    <t>сумма равна сумме строк 9, 11, 13, 15</t>
  </si>
  <si>
    <t>показатели больше или равны строке 5</t>
  </si>
  <si>
    <t>показатели больше или равны строке 8</t>
  </si>
  <si>
    <t>показатели больше или равны строке 10</t>
  </si>
  <si>
    <t>показатели больше или равны строке 12</t>
  </si>
  <si>
    <t>показатели больше или равны строке 14</t>
  </si>
  <si>
    <t>Раздел 5.  Сведения о количестве должностных лиц, осуществлявших в отчетный период оказание бесплатной юридической помощи</t>
  </si>
  <si>
    <t>Раздел 3. Сведения о гражданах, которым оказана бесплатная юридическая помощь</t>
  </si>
  <si>
    <t>Граждане, пострадавшие в результате чрезвычайной ситуации</t>
  </si>
  <si>
    <t>Раздел 2. Сведения о количестве граждан, имеющих право на получение бесплатной юридической помощи</t>
  </si>
  <si>
    <t>№ строки</t>
  </si>
  <si>
    <t>1.</t>
  </si>
  <si>
    <t>Общее количество граждан, обратившихся за получением бесплатной юридической помощи и имеющих право на ее получение</t>
  </si>
  <si>
    <t>Общее количество граждан, обратившихся за получением юридической помощи в виде правового консультирования (в устной и письменной форме) и имеющих право на ее получение</t>
  </si>
  <si>
    <t>Общее количество граждан, обратившихся за получением юридической помощи в виде составления заявлений, жалоб, ходатайств и других документов правового характера и имеющих право на ее получение</t>
  </si>
  <si>
    <t>Общее количество граждан, обратившихся за получением юридической помощи в виде представления их интересов в государственных и муниципальных органах, организациях и имеющих право на ее получение</t>
  </si>
  <si>
    <t>сумма строк 3, 4 и 5</t>
  </si>
  <si>
    <t>равно строке 3 раздела 1</t>
  </si>
  <si>
    <t>равно сумме строк 8 и 10 раздела 1</t>
  </si>
  <si>
    <t>равно строке 12 раздела 1</t>
  </si>
  <si>
    <t>равно строке 14 раздела 1</t>
  </si>
  <si>
    <t>равно строке 9 раздела 1</t>
  </si>
  <si>
    <t>равно строке 11 раздела 1</t>
  </si>
  <si>
    <t>равно строке 13 раздела 1</t>
  </si>
  <si>
    <t>равно строке 15 раздела 1</t>
  </si>
  <si>
    <t>равно строке 4 раздела 1</t>
  </si>
  <si>
    <t>равно либо меньше суммы строк 1, 2 и 3</t>
  </si>
  <si>
    <t>сумма равна сумме строк 8, 10, 12,14</t>
  </si>
  <si>
    <t>Раздел 4. Сведения о правовом информировании и правовом просвещении населения согласно ст. 9 Закона от Свердловской области 05 октября 2012 года № 79-ОЗ</t>
  </si>
  <si>
    <t>В местах доступных для граждан</t>
  </si>
  <si>
    <t>В информационно-коммуникационной сети "Интернет"</t>
  </si>
  <si>
    <t>Общее количество размещенных материалов</t>
  </si>
  <si>
    <t>Количество и виды размещенной информации</t>
  </si>
  <si>
    <t>2. Иные способы доведения до граждан информации</t>
  </si>
  <si>
    <t>1. Размещение информационных материалов</t>
  </si>
  <si>
    <t>Номер строки</t>
  </si>
  <si>
    <t>Общее количество мероприятий</t>
  </si>
  <si>
    <t>Количество и виды мероприятий</t>
  </si>
  <si>
    <t xml:space="preserve">Должностное лицо, ответственное за составление отчета         _____________         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</si>
  <si>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(подпись)                    (расшифровка подписи)</t>
  </si>
  <si>
    <t xml:space="preserve">                                      (подпись)                              (расшифровка подписи)</t>
  </si>
  <si>
    <t>Брашюра на информационном стенде ГАУ СО "ЦТВС" по ул.Титова,7</t>
  </si>
  <si>
    <t>Статья на сайте ctvsport.ru</t>
  </si>
  <si>
    <r>
      <t xml:space="preserve">Руководитель           ________________                          </t>
    </r>
    <r>
      <rPr>
        <u/>
        <sz val="12"/>
        <color indexed="8"/>
        <rFont val="Calibri"/>
        <family val="2"/>
        <charset val="204"/>
      </rPr>
      <t>А.С.Чистяков</t>
    </r>
  </si>
  <si>
    <r>
      <t xml:space="preserve">         </t>
    </r>
    <r>
      <rPr>
        <u/>
        <sz val="12"/>
        <color theme="1"/>
        <rFont val="Calibri"/>
        <family val="2"/>
        <charset val="204"/>
        <scheme val="minor"/>
      </rPr>
      <t>Т.В.Федуровская</t>
    </r>
  </si>
  <si>
    <t>Дата составления отчета: 03.07.2023г.</t>
  </si>
  <si>
    <t xml:space="preserve">ОТЧЕТ
ОБ ОКАЗАНИИ БЕСПЛАТНОЙ ЮРИДИЧЕСКОЙ ПОМОЩИ                                                                                        исполнительным органом государственной власти Свердловской области и подведомственным ему учреждением                    за 6 месяц 2023 года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</si>
</sst>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2" fillId="0" borderId="1" xfId="0" applyFont="1" applyBorder="1" applyAlignment="1"/>
    <xf numFmtId="0" fontId="0" fillId="0" borderId="1" xfId="0" applyBorder="1" applyAlignment="1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10" workbookViewId="0">
      <selection activeCell="C19" sqref="C19"/>
    </sheetView>
  </sheetViews>
  <sheetFormatPr defaultRowHeight="15" x14ac:dyDescent="0.25"/>
  <cols>
    <col min="1" max="1" width="8.5703125" customWidth="1"/>
    <col min="2" max="2" width="99.5703125" customWidth="1"/>
    <col min="3" max="3" width="23.28515625" customWidth="1"/>
    <col min="8" max="8" width="55.140625" customWidth="1"/>
    <col min="9" max="9" width="27.5703125" customWidth="1"/>
  </cols>
  <sheetData>
    <row r="1" spans="1:14" ht="117" customHeight="1" x14ac:dyDescent="0.25">
      <c r="A1" s="43" t="s">
        <v>90</v>
      </c>
      <c r="B1" s="43"/>
      <c r="C1" s="43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25">
      <c r="A2" s="44" t="s">
        <v>34</v>
      </c>
      <c r="B2" s="45"/>
      <c r="C2" s="4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52.5" customHeight="1" x14ac:dyDescent="0.25">
      <c r="A3" s="4" t="s">
        <v>27</v>
      </c>
      <c r="B3" s="5" t="s">
        <v>0</v>
      </c>
      <c r="C3" s="5" t="s">
        <v>1</v>
      </c>
    </row>
    <row r="4" spans="1:14" ht="32.25" customHeight="1" x14ac:dyDescent="0.25">
      <c r="A4" s="12">
        <v>1</v>
      </c>
      <c r="B4" s="5">
        <v>2</v>
      </c>
      <c r="C4" s="5">
        <v>3</v>
      </c>
    </row>
    <row r="5" spans="1:14" ht="32.25" customHeight="1" x14ac:dyDescent="0.25">
      <c r="A5" s="13">
        <v>1</v>
      </c>
      <c r="B5" s="5" t="s">
        <v>35</v>
      </c>
      <c r="C5" s="5"/>
    </row>
    <row r="6" spans="1:14" ht="32.25" customHeight="1" x14ac:dyDescent="0.25">
      <c r="A6" s="13">
        <v>2</v>
      </c>
      <c r="B6" s="16" t="s">
        <v>36</v>
      </c>
      <c r="C6" s="35">
        <v>3</v>
      </c>
      <c r="D6">
        <f>C7+C9</f>
        <v>3</v>
      </c>
      <c r="H6" t="s">
        <v>43</v>
      </c>
    </row>
    <row r="7" spans="1:14" ht="32.25" customHeight="1" x14ac:dyDescent="0.25">
      <c r="A7" s="13">
        <v>3</v>
      </c>
      <c r="B7" s="17" t="s">
        <v>3</v>
      </c>
      <c r="C7" s="35">
        <v>3</v>
      </c>
      <c r="D7">
        <f>C12+C14+C16+C18</f>
        <v>3</v>
      </c>
      <c r="H7" t="s">
        <v>71</v>
      </c>
    </row>
    <row r="8" spans="1:14" ht="32.25" customHeight="1" x14ac:dyDescent="0.25">
      <c r="A8" s="13">
        <v>4</v>
      </c>
      <c r="B8" s="18" t="s">
        <v>2</v>
      </c>
      <c r="C8" s="35">
        <v>3</v>
      </c>
      <c r="D8">
        <f>C13+C15+C17+C19</f>
        <v>3</v>
      </c>
      <c r="H8" t="s">
        <v>44</v>
      </c>
    </row>
    <row r="9" spans="1:14" ht="32.25" customHeight="1" x14ac:dyDescent="0.25">
      <c r="A9" s="13">
        <v>5</v>
      </c>
      <c r="B9" s="18" t="s">
        <v>37</v>
      </c>
      <c r="C9" s="5">
        <v>0</v>
      </c>
    </row>
    <row r="10" spans="1:14" ht="32.25" customHeight="1" x14ac:dyDescent="0.25">
      <c r="A10" s="13">
        <v>6</v>
      </c>
      <c r="B10" s="18" t="s">
        <v>8</v>
      </c>
      <c r="C10" s="25"/>
      <c r="D10">
        <f>C9</f>
        <v>0</v>
      </c>
      <c r="H10" t="s">
        <v>45</v>
      </c>
    </row>
    <row r="11" spans="1:14" ht="32.25" customHeight="1" x14ac:dyDescent="0.25">
      <c r="A11" s="13">
        <v>7</v>
      </c>
      <c r="B11" s="15" t="s">
        <v>38</v>
      </c>
      <c r="C11" s="5"/>
    </row>
    <row r="12" spans="1:14" ht="32.25" customHeight="1" x14ac:dyDescent="0.25">
      <c r="A12" s="13">
        <v>8</v>
      </c>
      <c r="B12" s="18" t="s">
        <v>39</v>
      </c>
      <c r="C12" s="32">
        <v>3</v>
      </c>
    </row>
    <row r="13" spans="1:14" ht="32.25" customHeight="1" x14ac:dyDescent="0.25">
      <c r="A13" s="13">
        <v>9</v>
      </c>
      <c r="B13" s="17" t="s">
        <v>4</v>
      </c>
      <c r="C13" s="32">
        <v>3</v>
      </c>
      <c r="D13">
        <f>C12</f>
        <v>3</v>
      </c>
      <c r="H13" t="s">
        <v>46</v>
      </c>
    </row>
    <row r="14" spans="1:14" ht="32.25" customHeight="1" x14ac:dyDescent="0.25">
      <c r="A14" s="13">
        <v>10</v>
      </c>
      <c r="B14" s="18" t="s">
        <v>40</v>
      </c>
      <c r="C14" s="32">
        <v>0</v>
      </c>
    </row>
    <row r="15" spans="1:14" ht="32.25" customHeight="1" x14ac:dyDescent="0.25">
      <c r="A15" s="13">
        <v>11</v>
      </c>
      <c r="B15" s="18" t="s">
        <v>5</v>
      </c>
      <c r="C15" s="32">
        <v>0</v>
      </c>
      <c r="D15">
        <f>C14</f>
        <v>0</v>
      </c>
      <c r="H15" t="s">
        <v>47</v>
      </c>
    </row>
    <row r="16" spans="1:14" ht="32.25" customHeight="1" x14ac:dyDescent="0.25">
      <c r="A16" s="13">
        <v>12</v>
      </c>
      <c r="B16" s="19" t="s">
        <v>7</v>
      </c>
      <c r="C16" s="32">
        <v>0</v>
      </c>
    </row>
    <row r="17" spans="1:8" ht="32.25" customHeight="1" x14ac:dyDescent="0.25">
      <c r="A17" s="13">
        <v>13</v>
      </c>
      <c r="B17" s="18" t="s">
        <v>6</v>
      </c>
      <c r="C17" s="32">
        <v>0</v>
      </c>
      <c r="D17">
        <f>C16</f>
        <v>0</v>
      </c>
      <c r="H17" t="s">
        <v>48</v>
      </c>
    </row>
    <row r="18" spans="1:8" ht="32.25" customHeight="1" x14ac:dyDescent="0.25">
      <c r="A18" s="13">
        <v>14</v>
      </c>
      <c r="B18" s="18" t="s">
        <v>41</v>
      </c>
      <c r="C18" s="32">
        <v>0</v>
      </c>
    </row>
    <row r="19" spans="1:8" ht="32.25" customHeight="1" x14ac:dyDescent="0.25">
      <c r="A19" s="13">
        <v>15</v>
      </c>
      <c r="B19" s="18" t="s">
        <v>42</v>
      </c>
      <c r="C19" s="32">
        <v>0</v>
      </c>
      <c r="D19">
        <f>C18</f>
        <v>0</v>
      </c>
      <c r="H19" t="s">
        <v>49</v>
      </c>
    </row>
    <row r="20" spans="1:8" ht="15.75" x14ac:dyDescent="0.25">
      <c r="A20" s="3"/>
      <c r="B20" s="3"/>
      <c r="C20" s="3"/>
    </row>
    <row r="21" spans="1:8" ht="15.75" x14ac:dyDescent="0.25">
      <c r="A21" s="3"/>
      <c r="B21" s="3"/>
      <c r="C21" s="3"/>
    </row>
    <row r="22" spans="1:8" ht="15.75" x14ac:dyDescent="0.25">
      <c r="A22" s="3"/>
      <c r="B22" s="3"/>
      <c r="C22" s="3"/>
    </row>
  </sheetData>
  <mergeCells count="2">
    <mergeCell ref="A1:C1"/>
    <mergeCell ref="A2:C2"/>
  </mergeCells>
  <pageMargins left="0.98425196850393704" right="0.39370078740157483" top="0.78740157480314965" bottom="0.78740157480314965" header="0" footer="0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B1" workbookViewId="0">
      <selection activeCell="C13" sqref="C13"/>
    </sheetView>
  </sheetViews>
  <sheetFormatPr defaultRowHeight="15" x14ac:dyDescent="0.25"/>
  <cols>
    <col min="1" max="1" width="11.5703125" customWidth="1"/>
    <col min="2" max="2" width="100.7109375" customWidth="1"/>
    <col min="3" max="3" width="27.140625" customWidth="1"/>
    <col min="7" max="7" width="27" customWidth="1"/>
    <col min="8" max="8" width="10.140625" bestFit="1" customWidth="1"/>
    <col min="9" max="9" width="36.85546875" customWidth="1"/>
  </cols>
  <sheetData>
    <row r="1" spans="1:15" ht="15.75" x14ac:dyDescent="0.25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75" x14ac:dyDescent="0.25">
      <c r="A3" s="13" t="s">
        <v>54</v>
      </c>
      <c r="B3" s="13" t="s">
        <v>0</v>
      </c>
      <c r="C3" s="13" t="s">
        <v>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.75" x14ac:dyDescent="0.25">
      <c r="A4" s="21">
        <v>1</v>
      </c>
      <c r="B4" s="21">
        <v>2</v>
      </c>
      <c r="C4" s="21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31.5" x14ac:dyDescent="0.25">
      <c r="A5" s="7" t="s">
        <v>55</v>
      </c>
      <c r="B5" s="19" t="s">
        <v>56</v>
      </c>
      <c r="C5" s="36">
        <v>3</v>
      </c>
      <c r="D5" s="20"/>
      <c r="E5" s="20">
        <f>C7+C8+C9</f>
        <v>3</v>
      </c>
      <c r="F5" s="20"/>
      <c r="G5" s="20" t="s">
        <v>60</v>
      </c>
      <c r="H5" s="20" t="b">
        <f>EXACT(C5,'раздел 1'!C6)</f>
        <v>1</v>
      </c>
      <c r="I5" t="s">
        <v>61</v>
      </c>
      <c r="J5" s="20"/>
      <c r="K5" s="20"/>
      <c r="L5" s="20"/>
      <c r="M5" s="20"/>
      <c r="N5" s="20"/>
      <c r="O5" s="20"/>
    </row>
    <row r="6" spans="1:15" ht="15.75" x14ac:dyDescent="0.25">
      <c r="A6" s="7">
        <v>2</v>
      </c>
      <c r="B6" s="24" t="s">
        <v>38</v>
      </c>
      <c r="C6" s="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47.25" x14ac:dyDescent="0.25">
      <c r="A7" s="7">
        <v>3</v>
      </c>
      <c r="B7" s="19" t="s">
        <v>57</v>
      </c>
      <c r="C7" s="33">
        <v>3</v>
      </c>
      <c r="D7" s="20"/>
      <c r="E7" s="20"/>
      <c r="F7" s="20"/>
      <c r="G7" s="20"/>
      <c r="H7" s="20" t="b">
        <f>EXACT(C7,'раздел 1'!C12+'раздел 1'!C14)</f>
        <v>1</v>
      </c>
      <c r="I7" s="20" t="s">
        <v>62</v>
      </c>
      <c r="J7" s="20"/>
      <c r="K7" s="20"/>
      <c r="L7" s="20"/>
      <c r="M7" s="20"/>
      <c r="N7" s="20"/>
      <c r="O7" s="20"/>
    </row>
    <row r="8" spans="1:15" ht="47.25" x14ac:dyDescent="0.25">
      <c r="A8" s="7">
        <v>4</v>
      </c>
      <c r="B8" s="19" t="s">
        <v>58</v>
      </c>
      <c r="C8" s="33">
        <v>0</v>
      </c>
      <c r="D8" s="20"/>
      <c r="E8" s="20"/>
      <c r="F8" s="20"/>
      <c r="G8" s="20"/>
      <c r="H8" s="20" t="b">
        <f>EXACT(C8,'раздел 1'!C16)</f>
        <v>1</v>
      </c>
      <c r="I8" s="20" t="s">
        <v>63</v>
      </c>
      <c r="J8" s="20"/>
      <c r="K8" s="20"/>
      <c r="L8" s="20"/>
      <c r="M8" s="20"/>
      <c r="N8" s="20"/>
      <c r="O8" s="20"/>
    </row>
    <row r="9" spans="1:15" ht="47.25" x14ac:dyDescent="0.25">
      <c r="A9" s="7">
        <v>5</v>
      </c>
      <c r="B9" s="19" t="s">
        <v>59</v>
      </c>
      <c r="C9" s="33">
        <v>0</v>
      </c>
      <c r="D9" s="20"/>
      <c r="E9" s="20"/>
      <c r="F9" s="20"/>
      <c r="G9" s="20"/>
      <c r="H9" s="20" t="b">
        <f>EXACT(C9,'раздел 1'!C18)</f>
        <v>1</v>
      </c>
      <c r="I9" s="20" t="s">
        <v>64</v>
      </c>
      <c r="J9" s="20"/>
      <c r="K9" s="20"/>
      <c r="L9" s="20"/>
      <c r="M9" s="20"/>
      <c r="N9" s="20"/>
      <c r="O9" s="20"/>
    </row>
    <row r="10" spans="1:15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.75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.7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.75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5.7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5.75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5.7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.75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5.7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15.7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5.7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15.7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15.7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5.7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5.7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15.7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5.7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5.7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5.7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5.7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15.75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</sheetData>
  <mergeCells count="1">
    <mergeCell ref="A1:O1"/>
  </mergeCells>
  <pageMargins left="0.31496062992125984" right="0.31496062992125984" top="0.35433070866141736" bottom="0.35433070866141736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13" zoomScale="82" zoomScaleNormal="82" workbookViewId="0">
      <selection activeCell="H26" sqref="H26"/>
    </sheetView>
  </sheetViews>
  <sheetFormatPr defaultRowHeight="15" x14ac:dyDescent="0.25"/>
  <cols>
    <col min="1" max="1" width="5.42578125" customWidth="1"/>
    <col min="2" max="2" width="47.42578125" customWidth="1"/>
    <col min="3" max="5" width="15.7109375" customWidth="1"/>
    <col min="6" max="6" width="16.42578125" customWidth="1"/>
    <col min="7" max="7" width="14.85546875" customWidth="1"/>
  </cols>
  <sheetData>
    <row r="1" spans="1:9" ht="39" customHeight="1" x14ac:dyDescent="0.25">
      <c r="A1" s="46" t="s">
        <v>51</v>
      </c>
      <c r="B1" s="46"/>
      <c r="C1" s="46"/>
      <c r="D1" s="47"/>
      <c r="E1" s="47"/>
      <c r="F1" s="47"/>
      <c r="G1" s="47"/>
    </row>
    <row r="2" spans="1:9" ht="157.5" x14ac:dyDescent="0.25">
      <c r="A2" s="4" t="s">
        <v>9</v>
      </c>
      <c r="B2" s="4" t="s">
        <v>10</v>
      </c>
      <c r="C2" s="4" t="s">
        <v>4</v>
      </c>
      <c r="D2" s="4" t="s">
        <v>5</v>
      </c>
      <c r="E2" s="4" t="s">
        <v>11</v>
      </c>
      <c r="F2" s="4" t="s">
        <v>16</v>
      </c>
      <c r="G2" s="4" t="s">
        <v>12</v>
      </c>
    </row>
    <row r="3" spans="1:9" ht="15.75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</row>
    <row r="4" spans="1:9" ht="141.75" x14ac:dyDescent="0.25">
      <c r="A4" s="8">
        <v>1</v>
      </c>
      <c r="B4" s="19" t="s">
        <v>13</v>
      </c>
      <c r="C4" s="34">
        <v>0</v>
      </c>
      <c r="D4" s="34">
        <v>0</v>
      </c>
      <c r="E4" s="34">
        <v>0</v>
      </c>
      <c r="F4" s="34">
        <v>0</v>
      </c>
      <c r="G4" s="14">
        <f t="shared" ref="G4:G15" si="0">SUM(C4:F4)</f>
        <v>0</v>
      </c>
    </row>
    <row r="5" spans="1:9" ht="15.75" x14ac:dyDescent="0.25">
      <c r="A5" s="8">
        <v>2</v>
      </c>
      <c r="B5" s="18" t="s">
        <v>14</v>
      </c>
      <c r="C5" s="34"/>
      <c r="D5" s="34"/>
      <c r="E5" s="34"/>
      <c r="F5" s="34"/>
      <c r="G5" s="14">
        <f t="shared" si="0"/>
        <v>0</v>
      </c>
    </row>
    <row r="6" spans="1:9" ht="78.75" x14ac:dyDescent="0.25">
      <c r="A6" s="8">
        <v>3</v>
      </c>
      <c r="B6" s="18" t="s">
        <v>28</v>
      </c>
      <c r="C6" s="34">
        <v>0</v>
      </c>
      <c r="D6" s="34">
        <v>0</v>
      </c>
      <c r="E6" s="34">
        <v>0</v>
      </c>
      <c r="F6" s="34">
        <v>0</v>
      </c>
      <c r="G6" s="14">
        <f t="shared" si="0"/>
        <v>0</v>
      </c>
    </row>
    <row r="7" spans="1:9" ht="155.25" customHeight="1" x14ac:dyDescent="0.25">
      <c r="A7" s="8">
        <v>4</v>
      </c>
      <c r="B7" s="18" t="s">
        <v>29</v>
      </c>
      <c r="C7" s="34">
        <v>0</v>
      </c>
      <c r="D7" s="34">
        <v>0</v>
      </c>
      <c r="E7" s="34">
        <v>0</v>
      </c>
      <c r="F7" s="34">
        <v>0</v>
      </c>
      <c r="G7" s="14">
        <f t="shared" si="0"/>
        <v>0</v>
      </c>
    </row>
    <row r="8" spans="1:9" ht="113.25" customHeight="1" x14ac:dyDescent="0.25">
      <c r="A8" s="8">
        <v>5</v>
      </c>
      <c r="B8" s="19" t="s">
        <v>23</v>
      </c>
      <c r="C8" s="34">
        <v>0</v>
      </c>
      <c r="D8" s="34">
        <v>0</v>
      </c>
      <c r="E8" s="34">
        <v>0</v>
      </c>
      <c r="F8" s="34">
        <v>0</v>
      </c>
      <c r="G8" s="14">
        <f t="shared" si="0"/>
        <v>0</v>
      </c>
    </row>
    <row r="9" spans="1:9" ht="113.25" customHeight="1" x14ac:dyDescent="0.25">
      <c r="A9" s="8">
        <v>6</v>
      </c>
      <c r="B9" s="19" t="s">
        <v>24</v>
      </c>
      <c r="C9" s="34">
        <v>0</v>
      </c>
      <c r="D9" s="34">
        <v>0</v>
      </c>
      <c r="E9" s="34">
        <v>0</v>
      </c>
      <c r="F9" s="34">
        <v>0</v>
      </c>
      <c r="G9" s="14">
        <f t="shared" si="0"/>
        <v>0</v>
      </c>
    </row>
    <row r="10" spans="1:9" ht="78.75" x14ac:dyDescent="0.25">
      <c r="A10" s="8">
        <v>7</v>
      </c>
      <c r="B10" s="18" t="s">
        <v>30</v>
      </c>
      <c r="C10" s="34">
        <v>3</v>
      </c>
      <c r="D10" s="34">
        <v>0</v>
      </c>
      <c r="E10" s="34">
        <v>0</v>
      </c>
      <c r="F10" s="34">
        <v>0</v>
      </c>
      <c r="G10" s="14">
        <v>3</v>
      </c>
    </row>
    <row r="11" spans="1:9" ht="219" customHeight="1" x14ac:dyDescent="0.25">
      <c r="A11" s="8">
        <v>8</v>
      </c>
      <c r="B11" s="18" t="s">
        <v>31</v>
      </c>
      <c r="C11" s="34">
        <v>0</v>
      </c>
      <c r="D11" s="34">
        <v>0</v>
      </c>
      <c r="E11" s="34">
        <v>0</v>
      </c>
      <c r="F11" s="34">
        <v>0</v>
      </c>
      <c r="G11" s="14">
        <f t="shared" si="0"/>
        <v>0</v>
      </c>
    </row>
    <row r="12" spans="1:9" ht="78.75" x14ac:dyDescent="0.25">
      <c r="A12" s="8">
        <v>9</v>
      </c>
      <c r="B12" s="18" t="s">
        <v>32</v>
      </c>
      <c r="C12" s="34">
        <v>0</v>
      </c>
      <c r="D12" s="34">
        <v>0</v>
      </c>
      <c r="E12" s="34">
        <v>0</v>
      </c>
      <c r="F12" s="34">
        <v>0</v>
      </c>
      <c r="G12" s="14">
        <f t="shared" si="0"/>
        <v>0</v>
      </c>
    </row>
    <row r="13" spans="1:9" ht="127.5" customHeight="1" x14ac:dyDescent="0.25">
      <c r="A13" s="8">
        <v>10</v>
      </c>
      <c r="B13" s="18" t="s">
        <v>33</v>
      </c>
      <c r="C13" s="34">
        <v>0</v>
      </c>
      <c r="D13" s="34">
        <v>0</v>
      </c>
      <c r="E13" s="34">
        <v>0</v>
      </c>
      <c r="F13" s="34">
        <v>0</v>
      </c>
      <c r="G13" s="14">
        <f t="shared" si="0"/>
        <v>0</v>
      </c>
    </row>
    <row r="14" spans="1:9" ht="127.5" customHeight="1" x14ac:dyDescent="0.25">
      <c r="A14" s="8">
        <v>11</v>
      </c>
      <c r="B14" s="18" t="s">
        <v>52</v>
      </c>
      <c r="C14" s="34">
        <v>0</v>
      </c>
      <c r="D14" s="34">
        <v>0</v>
      </c>
      <c r="E14" s="34">
        <v>0</v>
      </c>
      <c r="F14" s="34">
        <v>0</v>
      </c>
      <c r="G14" s="14">
        <f t="shared" si="0"/>
        <v>0</v>
      </c>
    </row>
    <row r="15" spans="1:9" ht="94.5" x14ac:dyDescent="0.25">
      <c r="A15" s="8">
        <v>12</v>
      </c>
      <c r="B15" s="18" t="s">
        <v>15</v>
      </c>
      <c r="C15" s="34">
        <v>0</v>
      </c>
      <c r="D15" s="34">
        <v>0</v>
      </c>
      <c r="E15" s="34">
        <v>0</v>
      </c>
      <c r="F15" s="34">
        <v>0</v>
      </c>
      <c r="G15" s="14">
        <f t="shared" si="0"/>
        <v>0</v>
      </c>
    </row>
    <row r="16" spans="1:9" x14ac:dyDescent="0.25">
      <c r="A16" s="1"/>
      <c r="B16" s="2"/>
      <c r="C16" s="2">
        <v>3</v>
      </c>
      <c r="D16" s="2">
        <v>0</v>
      </c>
      <c r="E16" s="2">
        <v>0</v>
      </c>
      <c r="F16" s="2">
        <v>0</v>
      </c>
      <c r="G16" s="38">
        <v>3</v>
      </c>
      <c r="I16" s="2" t="b">
        <f>EXACT(G16,C16+D16+E16+F16)</f>
        <v>1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C19" t="b">
        <f>EXACT(C16,'раздел 1'!C13)</f>
        <v>1</v>
      </c>
      <c r="D19" t="b">
        <f>EXACT(D16,'раздел 1'!C15)</f>
        <v>1</v>
      </c>
      <c r="E19" t="b">
        <f>EXACT(E16,'раздел 1'!C17)</f>
        <v>1</v>
      </c>
      <c r="F19" t="b">
        <f>EXACT(F16,'раздел 1'!C19)</f>
        <v>1</v>
      </c>
      <c r="G19" t="b">
        <f>EXACT(G16,'раздел 1'!C8)</f>
        <v>1</v>
      </c>
    </row>
    <row r="22" spans="1:7" ht="30" x14ac:dyDescent="0.25">
      <c r="C22" s="22" t="s">
        <v>65</v>
      </c>
      <c r="D22" s="22" t="s">
        <v>66</v>
      </c>
      <c r="E22" s="22" t="s">
        <v>67</v>
      </c>
      <c r="F22" s="22" t="s">
        <v>68</v>
      </c>
      <c r="G22" s="22" t="s">
        <v>69</v>
      </c>
    </row>
    <row r="25" spans="1:7" ht="15.75" x14ac:dyDescent="0.25">
      <c r="C25" s="37"/>
      <c r="D25" s="37"/>
      <c r="E25" s="37"/>
      <c r="F25" s="37"/>
    </row>
  </sheetData>
  <mergeCells count="1">
    <mergeCell ref="A1:G1"/>
  </mergeCells>
  <pageMargins left="0.98425196850393704" right="0.39370078740157483" top="0.78740157480314965" bottom="0.78740157480314965" header="0" footer="0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D12" sqref="D12"/>
    </sheetView>
  </sheetViews>
  <sheetFormatPr defaultRowHeight="15" x14ac:dyDescent="0.25"/>
  <cols>
    <col min="1" max="1" width="9.85546875" customWidth="1"/>
    <col min="2" max="2" width="46" customWidth="1"/>
    <col min="3" max="3" width="16.42578125" customWidth="1"/>
    <col min="4" max="4" width="61.42578125" customWidth="1"/>
    <col min="5" max="5" width="11.85546875" customWidth="1"/>
    <col min="6" max="6" width="11.7109375" customWidth="1"/>
  </cols>
  <sheetData>
    <row r="1" spans="1:5" ht="42.75" customHeight="1" x14ac:dyDescent="0.25">
      <c r="A1" s="52" t="s">
        <v>72</v>
      </c>
      <c r="B1" s="53"/>
      <c r="C1" s="53"/>
      <c r="D1" s="53"/>
      <c r="E1" s="28"/>
    </row>
    <row r="2" spans="1:5" ht="16.5" customHeight="1" x14ac:dyDescent="0.25">
      <c r="A2" s="40" t="s">
        <v>78</v>
      </c>
      <c r="E2" s="28"/>
    </row>
    <row r="3" spans="1:5" ht="64.5" customHeight="1" x14ac:dyDescent="0.25">
      <c r="A3" s="26" t="s">
        <v>79</v>
      </c>
      <c r="B3" s="26" t="s">
        <v>25</v>
      </c>
      <c r="C3" s="31" t="s">
        <v>75</v>
      </c>
      <c r="D3" s="26" t="s">
        <v>76</v>
      </c>
      <c r="E3" s="29"/>
    </row>
    <row r="4" spans="1:5" ht="31.5" customHeight="1" x14ac:dyDescent="0.25">
      <c r="A4" s="9">
        <v>1</v>
      </c>
      <c r="B4" s="27" t="s">
        <v>73</v>
      </c>
      <c r="C4" s="41">
        <v>1</v>
      </c>
      <c r="D4" s="42" t="s">
        <v>85</v>
      </c>
      <c r="E4" s="29"/>
    </row>
    <row r="5" spans="1:5" ht="15.75" x14ac:dyDescent="0.25">
      <c r="A5" s="9">
        <v>2</v>
      </c>
      <c r="B5" s="27" t="s">
        <v>26</v>
      </c>
      <c r="C5" s="6"/>
      <c r="D5" s="27"/>
      <c r="E5" s="29"/>
    </row>
    <row r="6" spans="1:5" ht="31.5" x14ac:dyDescent="0.25">
      <c r="A6" s="9">
        <v>3</v>
      </c>
      <c r="B6" s="27" t="s">
        <v>74</v>
      </c>
      <c r="C6" s="9">
        <v>1</v>
      </c>
      <c r="D6" s="42" t="s">
        <v>86</v>
      </c>
      <c r="E6" s="29"/>
    </row>
    <row r="7" spans="1:5" x14ac:dyDescent="0.25">
      <c r="E7" s="30"/>
    </row>
    <row r="8" spans="1:5" ht="13.5" customHeight="1" x14ac:dyDescent="0.25">
      <c r="A8" s="40" t="s">
        <v>77</v>
      </c>
    </row>
    <row r="9" spans="1:5" ht="45.75" customHeight="1" x14ac:dyDescent="0.25">
      <c r="A9" s="39" t="s">
        <v>79</v>
      </c>
      <c r="B9" s="39" t="s">
        <v>25</v>
      </c>
      <c r="C9" s="31" t="s">
        <v>80</v>
      </c>
      <c r="D9" s="39" t="s">
        <v>81</v>
      </c>
    </row>
    <row r="10" spans="1:5" ht="41.25" customHeight="1" x14ac:dyDescent="0.25">
      <c r="A10" s="9"/>
      <c r="B10" s="27"/>
      <c r="C10" s="6"/>
      <c r="D10" s="27"/>
    </row>
    <row r="11" spans="1:5" ht="49.5" customHeight="1" x14ac:dyDescent="0.25"/>
    <row r="16" spans="1:5" ht="15.75" x14ac:dyDescent="0.25">
      <c r="A16" s="50"/>
      <c r="B16" s="51"/>
      <c r="C16" s="51"/>
      <c r="D16" s="51"/>
      <c r="E16" s="51"/>
    </row>
    <row r="17" spans="1:5" ht="15.75" x14ac:dyDescent="0.25">
      <c r="A17" s="3"/>
      <c r="B17" s="3"/>
      <c r="C17" s="3"/>
      <c r="D17" s="3"/>
      <c r="E17" s="3"/>
    </row>
    <row r="18" spans="1:5" ht="15.75" x14ac:dyDescent="0.25">
      <c r="A18" s="3"/>
      <c r="B18" s="3"/>
      <c r="C18" s="3"/>
      <c r="D18" s="3"/>
      <c r="E18" s="3"/>
    </row>
    <row r="19" spans="1:5" ht="36.75" customHeight="1" x14ac:dyDescent="0.25">
      <c r="A19" s="48"/>
      <c r="B19" s="48"/>
      <c r="C19" s="48"/>
      <c r="D19" s="48"/>
      <c r="E19" s="49"/>
    </row>
    <row r="20" spans="1:5" ht="15.75" x14ac:dyDescent="0.25">
      <c r="A20" s="3"/>
      <c r="B20" s="3"/>
      <c r="C20" s="3"/>
      <c r="D20" s="3"/>
      <c r="E20" s="3"/>
    </row>
    <row r="21" spans="1:5" ht="15.75" x14ac:dyDescent="0.25">
      <c r="A21" s="3"/>
      <c r="B21" s="3"/>
      <c r="C21" s="3"/>
      <c r="D21" s="3"/>
      <c r="E21" s="3"/>
    </row>
    <row r="22" spans="1:5" ht="48.75" customHeight="1" x14ac:dyDescent="0.25">
      <c r="A22" s="48"/>
      <c r="B22" s="48"/>
      <c r="C22" s="48"/>
      <c r="D22" s="48"/>
      <c r="E22" s="49"/>
    </row>
  </sheetData>
  <mergeCells count="4">
    <mergeCell ref="A19:E19"/>
    <mergeCell ref="A22:E22"/>
    <mergeCell ref="A16:E16"/>
    <mergeCell ref="A1:D1"/>
  </mergeCells>
  <pageMargins left="0.98425196850393704" right="0.39370078740157483" top="0.78740157480314965" bottom="0.78740157480314965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E17" sqref="E17"/>
    </sheetView>
  </sheetViews>
  <sheetFormatPr defaultRowHeight="15" x14ac:dyDescent="0.25"/>
  <cols>
    <col min="2" max="2" width="72.5703125" customWidth="1"/>
    <col min="3" max="3" width="28.7109375" customWidth="1"/>
    <col min="4" max="4" width="9.140625" hidden="1" customWidth="1"/>
    <col min="8" max="8" width="45.85546875" customWidth="1"/>
  </cols>
  <sheetData>
    <row r="1" spans="1:8" ht="55.5" customHeight="1" x14ac:dyDescent="0.25">
      <c r="A1" s="55" t="s">
        <v>50</v>
      </c>
      <c r="B1" s="55"/>
      <c r="C1" s="55"/>
      <c r="D1" s="56"/>
    </row>
    <row r="2" spans="1:8" ht="69.75" customHeight="1" x14ac:dyDescent="0.25">
      <c r="A2" s="11" t="s">
        <v>9</v>
      </c>
      <c r="B2" s="11" t="s">
        <v>17</v>
      </c>
      <c r="C2" s="57" t="s">
        <v>18</v>
      </c>
      <c r="D2" s="58"/>
    </row>
    <row r="3" spans="1:8" ht="28.5" customHeight="1" x14ac:dyDescent="0.25">
      <c r="A3" s="8">
        <v>1</v>
      </c>
      <c r="B3" s="10" t="s">
        <v>19</v>
      </c>
      <c r="C3" s="59">
        <v>1</v>
      </c>
      <c r="D3" s="60"/>
    </row>
    <row r="4" spans="1:8" ht="31.5" x14ac:dyDescent="0.25">
      <c r="A4" s="8">
        <v>2</v>
      </c>
      <c r="B4" s="10" t="s">
        <v>20</v>
      </c>
      <c r="C4" s="59">
        <v>1</v>
      </c>
      <c r="D4" s="60"/>
    </row>
    <row r="5" spans="1:8" ht="31.5" x14ac:dyDescent="0.25">
      <c r="A5" s="8">
        <v>3</v>
      </c>
      <c r="B5" s="10" t="s">
        <v>21</v>
      </c>
      <c r="C5" s="59">
        <v>1</v>
      </c>
      <c r="D5" s="60"/>
    </row>
    <row r="6" spans="1:8" ht="31.5" x14ac:dyDescent="0.25">
      <c r="A6" s="23">
        <v>4</v>
      </c>
      <c r="B6" s="10" t="s">
        <v>22</v>
      </c>
      <c r="C6" s="61">
        <v>1</v>
      </c>
      <c r="D6" s="62"/>
      <c r="F6">
        <f>C3+C4+C5</f>
        <v>3</v>
      </c>
      <c r="H6" t="s">
        <v>70</v>
      </c>
    </row>
    <row r="7" spans="1:8" ht="15.75" x14ac:dyDescent="0.25">
      <c r="A7" s="3"/>
      <c r="B7" s="3"/>
      <c r="C7" s="3"/>
    </row>
    <row r="8" spans="1:8" ht="15.75" x14ac:dyDescent="0.25">
      <c r="A8" s="3"/>
      <c r="B8" s="3"/>
      <c r="C8" s="3"/>
    </row>
    <row r="9" spans="1:8" ht="15.75" x14ac:dyDescent="0.25">
      <c r="A9" s="3"/>
      <c r="B9" s="3"/>
      <c r="C9" s="3"/>
    </row>
    <row r="10" spans="1:8" ht="22.5" customHeight="1" x14ac:dyDescent="0.25">
      <c r="A10" s="50" t="s">
        <v>89</v>
      </c>
      <c r="B10" s="51"/>
      <c r="C10" s="51"/>
    </row>
    <row r="11" spans="1:8" ht="15.75" x14ac:dyDescent="0.25">
      <c r="A11" s="3" t="s">
        <v>82</v>
      </c>
      <c r="B11" s="3"/>
      <c r="C11" s="3" t="s">
        <v>88</v>
      </c>
    </row>
    <row r="12" spans="1:8" ht="16.5" customHeight="1" x14ac:dyDescent="0.25">
      <c r="A12" s="48" t="s">
        <v>83</v>
      </c>
      <c r="B12" s="48"/>
      <c r="C12" s="48"/>
    </row>
    <row r="13" spans="1:8" ht="15" customHeight="1" x14ac:dyDescent="0.25">
      <c r="A13" s="63" t="s">
        <v>87</v>
      </c>
      <c r="B13" s="64"/>
      <c r="C13" s="64"/>
    </row>
    <row r="14" spans="1:8" ht="20.25" customHeight="1" x14ac:dyDescent="0.25">
      <c r="A14" s="54" t="s">
        <v>84</v>
      </c>
      <c r="B14" s="54"/>
      <c r="C14" s="54"/>
    </row>
  </sheetData>
  <mergeCells count="10">
    <mergeCell ref="A10:C10"/>
    <mergeCell ref="A12:C12"/>
    <mergeCell ref="A14:C14"/>
    <mergeCell ref="A1:D1"/>
    <mergeCell ref="C2:D2"/>
    <mergeCell ref="C3:D3"/>
    <mergeCell ref="C4:D4"/>
    <mergeCell ref="C5:D5"/>
    <mergeCell ref="C6:D6"/>
    <mergeCell ref="A13:C13"/>
  </mergeCells>
  <pageMargins left="0.98425196850393704" right="0.39370078740157483" top="0.78740157480314965" bottom="0.78740157480314965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</vt:lpstr>
      <vt:lpstr>раздел 2</vt:lpstr>
      <vt:lpstr>раздел 3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Кучина Елена Александровна</dc:creator>
  <cp:lastModifiedBy>Пользователь</cp:lastModifiedBy>
  <cp:lastPrinted>2023-06-07T10:08:28Z</cp:lastPrinted>
  <dcterms:created xsi:type="dcterms:W3CDTF">2014-03-27T11:04:01Z</dcterms:created>
  <dcterms:modified xsi:type="dcterms:W3CDTF">2023-06-07T10:09:28Z</dcterms:modified>
</cp:coreProperties>
</file>